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R7\Dokumenty\tomasz_jurek\Desktop\"/>
    </mc:Choice>
  </mc:AlternateContent>
  <bookViews>
    <workbookView xWindow="0" yWindow="0" windowWidth="19200" windowHeight="11295"/>
  </bookViews>
  <sheets>
    <sheet name="Kosztorys inwestorski" sheetId="1" r:id="rId1"/>
  </sheets>
  <definedNames>
    <definedName name="_xlnm.Print_Area" localSheetId="0">'Kosztorys inwestorski'!$A$1:$G$61</definedName>
  </definedNames>
  <calcPr calcId="152511" fullPrecision="0"/>
</workbook>
</file>

<file path=xl/calcChain.xml><?xml version="1.0" encoding="utf-8"?>
<calcChain xmlns="http://schemas.openxmlformats.org/spreadsheetml/2006/main">
  <c r="G37" i="1" l="1"/>
  <c r="G38" i="1"/>
  <c r="G39" i="1"/>
  <c r="G32" i="1"/>
  <c r="G33" i="1"/>
  <c r="G34" i="1"/>
  <c r="G35" i="1"/>
  <c r="G26" i="1"/>
  <c r="G27" i="1"/>
  <c r="G28" i="1"/>
  <c r="G29" i="1"/>
  <c r="G30" i="1"/>
  <c r="G31" i="1"/>
  <c r="G15" i="1"/>
  <c r="G17" i="1"/>
  <c r="G18" i="1"/>
  <c r="G19" i="1"/>
  <c r="G11" i="1"/>
  <c r="G12" i="1"/>
  <c r="G13" i="1"/>
  <c r="G14" i="1"/>
  <c r="G8" i="1"/>
  <c r="G9" i="1"/>
  <c r="G10" i="1"/>
  <c r="G50" i="1"/>
  <c r="G51" i="1"/>
  <c r="G52" i="1"/>
  <c r="G46" i="1"/>
  <c r="G7" i="1"/>
  <c r="G20" i="1" l="1"/>
  <c r="G25" i="1"/>
  <c r="G24" i="1"/>
  <c r="G23" i="1"/>
  <c r="G22" i="1"/>
  <c r="G21" i="1"/>
  <c r="G56" i="1" l="1"/>
  <c r="G55" i="1"/>
  <c r="G54" i="1"/>
  <c r="G47" i="1" l="1"/>
  <c r="G45" i="1"/>
  <c r="G44" i="1"/>
  <c r="G43" i="1"/>
  <c r="G42" i="1"/>
  <c r="G41" i="1"/>
  <c r="G36" i="1"/>
  <c r="G40" i="1"/>
  <c r="G49" i="1" l="1"/>
  <c r="G57" i="1"/>
  <c r="G58" i="1" l="1"/>
  <c r="G59" i="1" s="1"/>
  <c r="G60" i="1" s="1"/>
</calcChain>
</file>

<file path=xl/sharedStrings.xml><?xml version="1.0" encoding="utf-8"?>
<sst xmlns="http://schemas.openxmlformats.org/spreadsheetml/2006/main" count="159" uniqueCount="106">
  <si>
    <t>Lp.</t>
  </si>
  <si>
    <t>Jednostka</t>
  </si>
  <si>
    <t>Nazwa</t>
  </si>
  <si>
    <t>Ilość</t>
  </si>
  <si>
    <t>Cena jednostkowa PLN</t>
  </si>
  <si>
    <t>Wartość PLN</t>
  </si>
  <si>
    <t>VAT 23%</t>
  </si>
  <si>
    <t xml:space="preserve">Wyszczególnienie robót         </t>
  </si>
  <si>
    <t>t</t>
  </si>
  <si>
    <t>Podst</t>
  </si>
  <si>
    <t>Roboty pomiarowe przy liniowych robotach ziemnych - trasa drogi w terenie równinnym</t>
  </si>
  <si>
    <t>km</t>
  </si>
  <si>
    <t>m²</t>
  </si>
  <si>
    <t>OGÓŁEM BRUTTO</t>
  </si>
  <si>
    <t>m³</t>
  </si>
  <si>
    <t>szt.</t>
  </si>
  <si>
    <t>m</t>
  </si>
  <si>
    <t>ODWODNIENIE</t>
  </si>
  <si>
    <t>Roboty remontowe - cięcie piłą nawierzchni bitumicznych na gł. 6-10 cm</t>
  </si>
  <si>
    <t xml:space="preserve">Wymiana włazów kanałowych na włazy D400 osadzone w podstawie betonowej </t>
  </si>
  <si>
    <t xml:space="preserve">Rermont cząstkowy nawierzchni biumicznej </t>
  </si>
  <si>
    <t>OGÓŁEM NETTO</t>
  </si>
  <si>
    <t>Wyrównanie istniejacej podbudowy mieszanka mineralno -asfaltowa AC 16W z wbudowaniem mechanicznym gr. 4 cm</t>
  </si>
  <si>
    <t>Oznakowanie poziome - pola uwagi przed przejściami dla pieszych dla osób niwidomych</t>
  </si>
  <si>
    <t>Nawierzchnia z mieszanki mastyksowo       - grysowej  SMA  8 S PMB 45/80-55                                                                                                                                                                                                                              gr 4 cm</t>
  </si>
  <si>
    <t xml:space="preserve">Regulacja zaworów wodociagowych                                                                                                                                                                                                                                                                          i gazowych </t>
  </si>
  <si>
    <t xml:space="preserve">Krawężniki betonowe wystające                                                                                                                                                                                                                                                                              o wymiarach 20x30 cm na podsypce cementowo-piaskowej </t>
  </si>
  <si>
    <t>Studzienki ściekowe z gotowych elementów betonowych o średnicy 500mm z osadnikiem bez syfonu oraz rusztem krawężnikowo-sciekowym                                                  z uchylna kratą i uchylna klapą -                                                                                                                                                                                                                                                                        na zawiasach o wys. lica krawężnikowego 120 mm klasa D 400</t>
  </si>
  <si>
    <t>Zasypywanie wykopów liniowych                                                                                                                                                                                                                                                                    o ścianach pionowych w gruntach kat.I-II; głębokość do 2,0 m</t>
  </si>
  <si>
    <t>Ręczne rozebranie nawierzchni                                                                                                                                                                                                                                                                                    z betonowej kostki brukowej gr 8 cm na podsypce cementowo-piaskowej gr 5 cm</t>
  </si>
  <si>
    <t>Roboty remontowe - frezowanie nawierzchni bitumicznej na średnią                                                                                                                                                                                                      gr. około 8 cm z transportem do OD                                                                                                                                                                                                                                                                                  w Ostrowie Wlkp</t>
  </si>
  <si>
    <t>Ściek uliczny z kostki  brukowej betonowej o gr. 8 cm i szer.  20 cm na podsypce cementowo piaskowej gr. 5 cm</t>
  </si>
  <si>
    <t>Oznakowanie poziome jezdni farba chlorokauczukowa - linie na skrzyżowaniach, linie segregacyjna, krawędziowe malowane mechanicznie</t>
  </si>
  <si>
    <t>Warstwa wzmacniajaca pod warstwy technologiczne z siatki zbrojeniowej wykonanej z włókien szklano-weglowych wstepnie przesączonych asfaltem układana na goraco</t>
  </si>
  <si>
    <t xml:space="preserve">Roboty remontowe - frezowanie nawierzchni bitumicznej na średnią                                                                                                                                                                                                      gr. około 8 cm z wykorzystaniem na placu budowy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</si>
  <si>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ROBOTY PRZYGOTOWAWCZE I ROZBIÓRKOWE</t>
  </si>
  <si>
    <t>ROBOTY NAWIERZCHNIOWE</t>
  </si>
  <si>
    <t>Przykanalik z rur PVC o śr. 200 mm przez analogię - sieci wodociągowe                                                                                                                                                                                                                                                   w miastach - rurociągi z polichlorku winylu (PCW) ciśnieniowe o śr.zewn. 200 mm</t>
  </si>
  <si>
    <t>ROBOTY WYKOŃCZENIOWE</t>
  </si>
  <si>
    <t>Humusowanie skarp i pobocza z obsianiem przy głębokości warstwy humusu 10 cm</t>
  </si>
  <si>
    <t xml:space="preserve">Ręczne wykopy ciągłe ze skarpami o szer. dna do 1,5 m i głębokości do 1,5 m </t>
  </si>
  <si>
    <t>Koryta wykonywane mechanicznie gł. 10 cm w gruncie kat. II-VI na całej szer. - zjazdy</t>
  </si>
  <si>
    <t>Nawierzchnia z kostki betonowej o gr 8 cm na podsypce cementowo-piaskowej gr. 5 cm wraz z wypełnieniem spoin (kostka z rozbiórki)</t>
  </si>
  <si>
    <t>Obrzeza betonowe o wym. 30x8 cm na podsypce cem. piaskowej z wyp. spoin zaprawa cem.</t>
  </si>
  <si>
    <t>Krawężniki betonowe wtopione o wym. 12x25 cm na podsypce cem. piaskowej i ławie betonowej z oporem</t>
  </si>
  <si>
    <t>Podbudowy betonu C 8/10 gr. 15cm pielęgnowane piaskiem i wodą - na wjazdach</t>
  </si>
  <si>
    <t>Wyrównanie istniejącej podbudowy tłuczniem kamiennym sortowanym zagęszczanym mechanicznie  o gr do 10 cm</t>
  </si>
  <si>
    <t>Wyrównanie istniejacej podbudowy mieszanką betonową z zagęszczeniem mechanicznym - średnia grubość warstwy po zagęszczeniu ponad 10 cm (zapadniety odcinek chodnika)</t>
  </si>
  <si>
    <t>Regulacja pionowa studzienek telefonicznych</t>
  </si>
  <si>
    <t>szt</t>
  </si>
  <si>
    <t>Mechaniczne ścinanie poboczy o gr. do 10 cm, szer. pobocza 1,00 m</t>
  </si>
  <si>
    <t>Utwardzenie pobocza destruktem pochodzącym z frezowania nawierzchni  o gr.do 10 cm, szer. pobocza  1,00m</t>
  </si>
  <si>
    <t>Oczyszczenie rowów z namułu o grub. 20 cm z wyprofilowaniem skarp rowu</t>
  </si>
  <si>
    <t>CHODNIK I ZJAZDY</t>
  </si>
  <si>
    <t xml:space="preserve">REMONT DROGI WOJEWÓDZKIEJ  NR 449                                                                                                  W M. OSTRZESZÓW UL. GRABOWSKA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</si>
  <si>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Podbudowa z gruntu stabilizowanego cementem Rm = 5,0 MPa - grubość podbudowy po zagęszczeniu 15 cm  </t>
  </si>
  <si>
    <t>Podbudowa z kruszywa łamanego - warstwa dolna                                                                                                                                                                                                                                          o grubości po zagęszczeniu 15 cm o uziarnieniu 31,5/63,0 mm</t>
  </si>
  <si>
    <t>Podbudowa z kruszywa łamanego - warstwa górna                                                                                                                                                                                                                                         o grubości po zagęszczeniu 8 cm  o uziarnieniu 0/31,5 mm</t>
  </si>
  <si>
    <t>Oczyszczenie i skropienie warstw niebitumicznych pod warstwę podbudowy z AC, emulsją asfaltową w ilości 0,5 - 0,7 kg/m² (pozostała ilość lepiszcza po skropieniu)</t>
  </si>
  <si>
    <t>Podbudowa z betonu asfaltowego AC 22 P - grubość warstwy po zagęszczeniu 7 cm</t>
  </si>
  <si>
    <t>Roboty ziemne wykon. koparkami podsiębiernymi o poj. łyżki 0.25 m³ w gr. kat. III z transp.urobku samochod. samowyładowczymi na składowisko Wykonawcy</t>
  </si>
  <si>
    <r>
      <t>m</t>
    </r>
    <r>
      <rPr>
        <sz val="11"/>
        <rFont val="Calibri"/>
        <family val="2"/>
        <charset val="238"/>
      </rPr>
      <t>³</t>
    </r>
  </si>
  <si>
    <t>Mechaniczne rozebranie nawierzchni                                                                                                                                                                                                                                                                          z mieszanek mineralno-bitumicznych  z załadunkiem i wywozem na składowisko Wykonawcy (pod ściek, chodnik i wjazdy)</t>
  </si>
  <si>
    <t>Mechaniczne rozebranie podbudowy                                                                                                                                                                                                                                                                     z kruszywa łamanego  z załadunkiem i wywozem na składowisko Wykonawcy (pod ściek, wjazdy i jezdnie)</t>
  </si>
  <si>
    <t>Mechaniczne rozebranie krawężników betonowych 20x30 cm wraz z ławą  z załadunkiem i wywozem na składowisko Wykonawcy</t>
  </si>
  <si>
    <t>Demontaż studzienek ściekowych ulicznych betonowych o średnicy 500 mm z osadnikiem bez syfonu  z załadunkiem i wywozem na składowisko Wykonawcy</t>
  </si>
  <si>
    <t>Ława pod krawężniki  z oporem z betonu                                                                                                                                                                                                                                                                      C 12/15</t>
  </si>
  <si>
    <t>Ława pod ściek betonowa z oporem z betonu C 12/15</t>
  </si>
  <si>
    <t>Ława pod obrzeza betonowa z oporem z betonu C 8/10</t>
  </si>
  <si>
    <t>Nawierzchnie z kostki betonowej bezfazowej (kolor szary) gr. 8 cm na podsypce cem-piaskowej gr. 5 cm z wypełnieniem spoin piaskiem (chodnik)</t>
  </si>
  <si>
    <t>Nawierzchnia z kostki brukowej bezfazowej (kolor grafitowy) gr. 8 cm na podsypce cementowo-piaskowej gr 3 cm z wypełnieniem spoin piaskiem (wjazdy)</t>
  </si>
  <si>
    <t>Oczyszczenie i skropienie nawierzchni drogowej asfaltem z zabezpieczeniem mleczkiem wapiennym  w ilości 0,2 - 0,4 kg/m² (pozostała ilość lepiszcza po skropieniu)</t>
  </si>
  <si>
    <t xml:space="preserve"> D.01.01.01</t>
  </si>
  <si>
    <t xml:space="preserve"> D.05.03.11</t>
  </si>
  <si>
    <t>TABELA ELEMENTÓW ROZLICZENIOWYCH</t>
  </si>
  <si>
    <t xml:space="preserve"> D.01.02.04</t>
  </si>
  <si>
    <t xml:space="preserve">D.01.02.04 </t>
  </si>
  <si>
    <t>D.01.02.04</t>
  </si>
  <si>
    <t>0 D.01.02.04</t>
  </si>
  <si>
    <t xml:space="preserve"> D.03.02.02</t>
  </si>
  <si>
    <t>D.03.02.01</t>
  </si>
  <si>
    <t>D.05.03.15</t>
  </si>
  <si>
    <t xml:space="preserve"> D.02.01.01</t>
  </si>
  <si>
    <t xml:space="preserve"> D.04.05.01</t>
  </si>
  <si>
    <t xml:space="preserve"> D.04.04.02</t>
  </si>
  <si>
    <t>D.04.03.01</t>
  </si>
  <si>
    <t xml:space="preserve"> D.04.07.01</t>
  </si>
  <si>
    <t>D.05.03.26</t>
  </si>
  <si>
    <t>D.05.03.05</t>
  </si>
  <si>
    <t xml:space="preserve"> D.04.03.01</t>
  </si>
  <si>
    <t xml:space="preserve"> D.05.03.13</t>
  </si>
  <si>
    <t xml:space="preserve"> D.07.01.01</t>
  </si>
  <si>
    <t>D.05.03.23</t>
  </si>
  <si>
    <t xml:space="preserve"> D.04.01.01</t>
  </si>
  <si>
    <t xml:space="preserve"> D.08.01.01</t>
  </si>
  <si>
    <t>4 D.08.01.01</t>
  </si>
  <si>
    <t xml:space="preserve"> D.08.05.03</t>
  </si>
  <si>
    <t>D.08.03.01</t>
  </si>
  <si>
    <t>D.08.01.01</t>
  </si>
  <si>
    <t>D.04.02.02</t>
  </si>
  <si>
    <t>D.04.06.02</t>
  </si>
  <si>
    <t>D.03.02.02</t>
  </si>
  <si>
    <t>D.06.03.01</t>
  </si>
  <si>
    <t>D.06.03.05</t>
  </si>
  <si>
    <t>D.06.04.01</t>
  </si>
  <si>
    <t>D.06.01.01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</si>
</sst>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Encode Sans Compressed"/>
      <charset val="238"/>
    </font>
    <font>
      <sz val="16"/>
      <name val="Encode Sans Compressed"/>
      <charset val="238"/>
    </font>
    <font>
      <sz val="10"/>
      <name val="Encode Sans Compressed"/>
      <charset val="238"/>
    </font>
    <font>
      <sz val="14"/>
      <name val="Encode Sans Compressed"/>
      <charset val="238"/>
    </font>
    <font>
      <b/>
      <sz val="11"/>
      <color indexed="8"/>
      <name val="Encode Sans Compressed"/>
      <charset val="238"/>
    </font>
    <font>
      <b/>
      <sz val="11"/>
      <name val="Encode Sans Compressed"/>
      <charset val="238"/>
    </font>
    <font>
      <sz val="11"/>
      <color rgb="FFFF0000"/>
      <name val="Encode Sans Compressed"/>
      <charset val="238"/>
    </font>
    <font>
      <sz val="11"/>
      <color indexed="10"/>
      <name val="Encode Sans Compressed"/>
      <charset val="238"/>
    </font>
    <font>
      <sz val="11"/>
      <color indexed="8"/>
      <name val="Encode Sans Compressed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/>
    <xf numFmtId="43" fontId="3" fillId="0" borderId="1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Layout" topLeftCell="A4" zoomScaleNormal="100" workbookViewId="0">
      <selection activeCell="E13" sqref="E13"/>
    </sheetView>
  </sheetViews>
  <sheetFormatPr defaultRowHeight="12.75" x14ac:dyDescent="0.2"/>
  <cols>
    <col min="1" max="1" width="3.7109375" customWidth="1"/>
    <col min="2" max="2" width="11.85546875" customWidth="1"/>
    <col min="3" max="3" width="35" customWidth="1"/>
    <col min="4" max="4" width="6.42578125" customWidth="1"/>
    <col min="5" max="5" width="8.5703125" customWidth="1"/>
    <col min="6" max="6" width="11.28515625" customWidth="1"/>
    <col min="7" max="7" width="14" customWidth="1"/>
    <col min="9" max="9" width="10.140625" bestFit="1" customWidth="1"/>
  </cols>
  <sheetData>
    <row r="1" spans="1:7" ht="27.75" customHeight="1" x14ac:dyDescent="0.2">
      <c r="A1" s="53" t="s">
        <v>74</v>
      </c>
      <c r="B1" s="53"/>
      <c r="C1" s="54"/>
      <c r="D1" s="54"/>
      <c r="E1" s="54"/>
      <c r="F1" s="54"/>
      <c r="G1" s="54"/>
    </row>
    <row r="2" spans="1:7" ht="51" customHeight="1" x14ac:dyDescent="0.2">
      <c r="A2" s="55" t="s">
        <v>54</v>
      </c>
      <c r="B2" s="55"/>
      <c r="C2" s="55"/>
      <c r="D2" s="55"/>
      <c r="E2" s="55"/>
      <c r="F2" s="55"/>
      <c r="G2" s="55"/>
    </row>
    <row r="3" spans="1:7" x14ac:dyDescent="0.2">
      <c r="A3" s="58" t="s">
        <v>0</v>
      </c>
      <c r="B3" s="56" t="s">
        <v>9</v>
      </c>
      <c r="C3" s="59" t="s">
        <v>7</v>
      </c>
      <c r="D3" s="61" t="s">
        <v>1</v>
      </c>
      <c r="E3" s="62"/>
      <c r="F3" s="56" t="s">
        <v>4</v>
      </c>
      <c r="G3" s="56" t="s">
        <v>5</v>
      </c>
    </row>
    <row r="4" spans="1:7" ht="23.25" customHeight="1" x14ac:dyDescent="0.2">
      <c r="A4" s="58"/>
      <c r="B4" s="65"/>
      <c r="C4" s="60"/>
      <c r="D4" s="47" t="s">
        <v>2</v>
      </c>
      <c r="E4" s="47" t="s">
        <v>3</v>
      </c>
      <c r="F4" s="57"/>
      <c r="G4" s="57"/>
    </row>
    <row r="5" spans="1:7" ht="12.75" customHeight="1" x14ac:dyDescent="0.2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12.75" customHeight="1" x14ac:dyDescent="0.2">
      <c r="A6" s="13"/>
      <c r="B6" s="13"/>
      <c r="C6" s="14" t="s">
        <v>35</v>
      </c>
      <c r="D6" s="13"/>
      <c r="E6" s="13"/>
      <c r="F6" s="13"/>
      <c r="G6" s="13"/>
    </row>
    <row r="7" spans="1:7" ht="45" customHeight="1" x14ac:dyDescent="0.2">
      <c r="A7" s="5">
        <v>1</v>
      </c>
      <c r="B7" s="5" t="s">
        <v>72</v>
      </c>
      <c r="C7" s="15" t="s">
        <v>10</v>
      </c>
      <c r="D7" s="5" t="s">
        <v>11</v>
      </c>
      <c r="E7" s="16">
        <v>1.03</v>
      </c>
      <c r="F7" s="16"/>
      <c r="G7" s="48">
        <f>E7*F7</f>
        <v>0</v>
      </c>
    </row>
    <row r="8" spans="1:7" ht="60" customHeight="1" x14ac:dyDescent="0.2">
      <c r="A8" s="5">
        <v>2</v>
      </c>
      <c r="B8" s="17" t="s">
        <v>73</v>
      </c>
      <c r="C8" s="18" t="s">
        <v>30</v>
      </c>
      <c r="D8" s="5" t="s">
        <v>14</v>
      </c>
      <c r="E8" s="19">
        <v>545.09</v>
      </c>
      <c r="F8" s="20"/>
      <c r="G8" s="48">
        <f t="shared" ref="G8:G18" si="0">E8*F8</f>
        <v>0</v>
      </c>
    </row>
    <row r="9" spans="1:7" ht="60" customHeight="1" x14ac:dyDescent="0.2">
      <c r="A9" s="5">
        <v>3</v>
      </c>
      <c r="B9" s="17" t="s">
        <v>73</v>
      </c>
      <c r="C9" s="18" t="s">
        <v>34</v>
      </c>
      <c r="D9" s="5" t="s">
        <v>14</v>
      </c>
      <c r="E9" s="19">
        <v>50.42</v>
      </c>
      <c r="F9" s="20"/>
      <c r="G9" s="48">
        <f t="shared" si="0"/>
        <v>0</v>
      </c>
    </row>
    <row r="10" spans="1:7" ht="60" customHeight="1" x14ac:dyDescent="0.2">
      <c r="A10" s="5">
        <v>4</v>
      </c>
      <c r="B10" s="8" t="s">
        <v>75</v>
      </c>
      <c r="C10" s="21" t="s">
        <v>64</v>
      </c>
      <c r="D10" s="8" t="s">
        <v>16</v>
      </c>
      <c r="E10" s="22">
        <v>1067.5</v>
      </c>
      <c r="F10" s="20"/>
      <c r="G10" s="48">
        <f t="shared" si="0"/>
        <v>0</v>
      </c>
    </row>
    <row r="11" spans="1:7" ht="45" customHeight="1" x14ac:dyDescent="0.2">
      <c r="A11" s="5">
        <v>5</v>
      </c>
      <c r="B11" s="3" t="s">
        <v>76</v>
      </c>
      <c r="C11" s="9" t="s">
        <v>18</v>
      </c>
      <c r="D11" s="3" t="s">
        <v>16</v>
      </c>
      <c r="E11" s="6">
        <v>1190</v>
      </c>
      <c r="F11" s="20"/>
      <c r="G11" s="48">
        <f>E11*F11</f>
        <v>0</v>
      </c>
    </row>
    <row r="12" spans="1:7" ht="60" customHeight="1" x14ac:dyDescent="0.2">
      <c r="A12" s="5">
        <v>6</v>
      </c>
      <c r="B12" s="8" t="s">
        <v>77</v>
      </c>
      <c r="C12" s="21" t="s">
        <v>62</v>
      </c>
      <c r="D12" s="23" t="s">
        <v>61</v>
      </c>
      <c r="E12" s="22">
        <v>227</v>
      </c>
      <c r="F12" s="20"/>
      <c r="G12" s="48">
        <f t="shared" si="0"/>
        <v>0</v>
      </c>
    </row>
    <row r="13" spans="1:7" ht="60" customHeight="1" x14ac:dyDescent="0.2">
      <c r="A13" s="5">
        <v>7</v>
      </c>
      <c r="B13" s="8" t="s">
        <v>75</v>
      </c>
      <c r="C13" s="21" t="s">
        <v>63</v>
      </c>
      <c r="D13" s="23" t="s">
        <v>14</v>
      </c>
      <c r="E13" s="22">
        <v>180.86</v>
      </c>
      <c r="F13" s="20"/>
      <c r="G13" s="48">
        <f t="shared" si="0"/>
        <v>0</v>
      </c>
    </row>
    <row r="14" spans="1:7" ht="45" customHeight="1" x14ac:dyDescent="0.2">
      <c r="A14" s="5">
        <v>8</v>
      </c>
      <c r="B14" s="8" t="s">
        <v>78</v>
      </c>
      <c r="C14" s="21" t="s">
        <v>29</v>
      </c>
      <c r="D14" s="23" t="s">
        <v>12</v>
      </c>
      <c r="E14" s="22">
        <v>132.27000000000001</v>
      </c>
      <c r="F14" s="20"/>
      <c r="G14" s="48">
        <f t="shared" si="0"/>
        <v>0</v>
      </c>
    </row>
    <row r="15" spans="1:7" ht="60" customHeight="1" x14ac:dyDescent="0.2">
      <c r="A15" s="5">
        <v>9</v>
      </c>
      <c r="B15" s="8" t="s">
        <v>75</v>
      </c>
      <c r="C15" s="21" t="s">
        <v>65</v>
      </c>
      <c r="D15" s="23" t="s">
        <v>15</v>
      </c>
      <c r="E15" s="22">
        <v>18</v>
      </c>
      <c r="F15" s="20"/>
      <c r="G15" s="48">
        <f>E15*F15</f>
        <v>0</v>
      </c>
    </row>
    <row r="16" spans="1:7" ht="15" customHeight="1" x14ac:dyDescent="0.2">
      <c r="A16" s="5"/>
      <c r="B16" s="17"/>
      <c r="C16" s="24" t="s">
        <v>36</v>
      </c>
      <c r="D16" s="5"/>
      <c r="E16" s="19"/>
      <c r="F16" s="20"/>
      <c r="G16" s="48"/>
    </row>
    <row r="17" spans="1:9" ht="45" customHeight="1" x14ac:dyDescent="0.2">
      <c r="A17" s="5">
        <v>10</v>
      </c>
      <c r="B17" s="3" t="s">
        <v>79</v>
      </c>
      <c r="C17" s="9" t="s">
        <v>25</v>
      </c>
      <c r="D17" s="25" t="s">
        <v>15</v>
      </c>
      <c r="E17" s="7">
        <v>23</v>
      </c>
      <c r="F17" s="20"/>
      <c r="G17" s="48">
        <f t="shared" si="0"/>
        <v>0</v>
      </c>
    </row>
    <row r="18" spans="1:9" ht="45" customHeight="1" x14ac:dyDescent="0.2">
      <c r="A18" s="5">
        <v>11</v>
      </c>
      <c r="B18" s="17" t="s">
        <v>80</v>
      </c>
      <c r="C18" s="18" t="s">
        <v>19</v>
      </c>
      <c r="D18" s="5" t="s">
        <v>15</v>
      </c>
      <c r="E18" s="19">
        <v>17</v>
      </c>
      <c r="F18" s="20"/>
      <c r="G18" s="48">
        <f t="shared" si="0"/>
        <v>0</v>
      </c>
    </row>
    <row r="19" spans="1:9" ht="45" customHeight="1" x14ac:dyDescent="0.2">
      <c r="A19" s="5">
        <v>12</v>
      </c>
      <c r="B19" s="26" t="s">
        <v>81</v>
      </c>
      <c r="C19" s="27" t="s">
        <v>20</v>
      </c>
      <c r="D19" s="3" t="s">
        <v>8</v>
      </c>
      <c r="E19" s="28">
        <v>100</v>
      </c>
      <c r="F19" s="20"/>
      <c r="G19" s="48">
        <f>E19*F19</f>
        <v>0</v>
      </c>
    </row>
    <row r="20" spans="1:9" ht="75" customHeight="1" x14ac:dyDescent="0.2">
      <c r="A20" s="5">
        <v>13</v>
      </c>
      <c r="B20" s="3" t="s">
        <v>82</v>
      </c>
      <c r="C20" s="34" t="s">
        <v>60</v>
      </c>
      <c r="D20" s="3" t="s">
        <v>14</v>
      </c>
      <c r="E20" s="6">
        <v>70</v>
      </c>
      <c r="F20" s="20"/>
      <c r="G20" s="49">
        <f t="shared" ref="G20" si="1">F20*E20</f>
        <v>0</v>
      </c>
    </row>
    <row r="21" spans="1:9" ht="45" customHeight="1" x14ac:dyDescent="0.2">
      <c r="A21" s="5">
        <v>14</v>
      </c>
      <c r="B21" s="3" t="s">
        <v>83</v>
      </c>
      <c r="C21" s="34" t="s">
        <v>55</v>
      </c>
      <c r="D21" s="3" t="s">
        <v>12</v>
      </c>
      <c r="E21" s="6">
        <v>350</v>
      </c>
      <c r="F21" s="20"/>
      <c r="G21" s="49">
        <f t="shared" ref="G21:G35" si="2">F21*E21</f>
        <v>0</v>
      </c>
    </row>
    <row r="22" spans="1:9" ht="60" customHeight="1" x14ac:dyDescent="0.2">
      <c r="A22" s="5">
        <v>15</v>
      </c>
      <c r="B22" s="3" t="s">
        <v>84</v>
      </c>
      <c r="C22" s="9" t="s">
        <v>56</v>
      </c>
      <c r="D22" s="3" t="s">
        <v>12</v>
      </c>
      <c r="E22" s="6">
        <v>350</v>
      </c>
      <c r="F22" s="20"/>
      <c r="G22" s="49">
        <f t="shared" si="2"/>
        <v>0</v>
      </c>
    </row>
    <row r="23" spans="1:9" ht="60" customHeight="1" x14ac:dyDescent="0.2">
      <c r="A23" s="5">
        <v>16</v>
      </c>
      <c r="B23" s="3" t="s">
        <v>84</v>
      </c>
      <c r="C23" s="9" t="s">
        <v>57</v>
      </c>
      <c r="D23" s="3" t="s">
        <v>12</v>
      </c>
      <c r="E23" s="6">
        <v>350</v>
      </c>
      <c r="F23" s="20"/>
      <c r="G23" s="49">
        <f t="shared" si="2"/>
        <v>0</v>
      </c>
    </row>
    <row r="24" spans="1:9" ht="75" customHeight="1" x14ac:dyDescent="0.2">
      <c r="A24" s="5">
        <v>17</v>
      </c>
      <c r="B24" s="3" t="s">
        <v>85</v>
      </c>
      <c r="C24" s="46" t="s">
        <v>58</v>
      </c>
      <c r="D24" s="3" t="s">
        <v>12</v>
      </c>
      <c r="E24" s="6">
        <v>350</v>
      </c>
      <c r="F24" s="20"/>
      <c r="G24" s="49">
        <f t="shared" si="2"/>
        <v>0</v>
      </c>
    </row>
    <row r="25" spans="1:9" ht="45" customHeight="1" x14ac:dyDescent="0.2">
      <c r="A25" s="5">
        <v>18</v>
      </c>
      <c r="B25" s="3" t="s">
        <v>86</v>
      </c>
      <c r="C25" s="9" t="s">
        <v>59</v>
      </c>
      <c r="D25" s="3" t="s">
        <v>12</v>
      </c>
      <c r="E25" s="6">
        <v>350</v>
      </c>
      <c r="F25" s="20"/>
      <c r="G25" s="49">
        <f t="shared" si="2"/>
        <v>0</v>
      </c>
    </row>
    <row r="26" spans="1:9" ht="75" customHeight="1" x14ac:dyDescent="0.2">
      <c r="A26" s="5">
        <v>19</v>
      </c>
      <c r="B26" s="30" t="s">
        <v>87</v>
      </c>
      <c r="C26" s="31" t="s">
        <v>33</v>
      </c>
      <c r="D26" s="3" t="s">
        <v>12</v>
      </c>
      <c r="E26" s="19">
        <v>7443.87</v>
      </c>
      <c r="F26" s="20"/>
      <c r="G26" s="49">
        <f t="shared" si="2"/>
        <v>0</v>
      </c>
    </row>
    <row r="27" spans="1:9" ht="45" customHeight="1" x14ac:dyDescent="0.2">
      <c r="A27" s="5">
        <v>20</v>
      </c>
      <c r="B27" s="3" t="s">
        <v>88</v>
      </c>
      <c r="C27" s="4" t="s">
        <v>22</v>
      </c>
      <c r="D27" s="3" t="s">
        <v>8</v>
      </c>
      <c r="E27" s="6">
        <v>744.39</v>
      </c>
      <c r="F27" s="20"/>
      <c r="G27" s="49">
        <f t="shared" si="2"/>
        <v>0</v>
      </c>
    </row>
    <row r="28" spans="1:9" ht="75" customHeight="1" x14ac:dyDescent="0.2">
      <c r="A28" s="5">
        <v>21</v>
      </c>
      <c r="B28" s="3" t="s">
        <v>89</v>
      </c>
      <c r="C28" s="4" t="s">
        <v>71</v>
      </c>
      <c r="D28" s="5" t="s">
        <v>12</v>
      </c>
      <c r="E28" s="19">
        <v>7443.87</v>
      </c>
      <c r="F28" s="20"/>
      <c r="G28" s="49">
        <f t="shared" si="2"/>
        <v>0</v>
      </c>
    </row>
    <row r="29" spans="1:9" ht="45" customHeight="1" x14ac:dyDescent="0.2">
      <c r="A29" s="5">
        <v>22</v>
      </c>
      <c r="B29" s="3" t="s">
        <v>90</v>
      </c>
      <c r="C29" s="4" t="s">
        <v>24</v>
      </c>
      <c r="D29" s="5" t="s">
        <v>12</v>
      </c>
      <c r="E29" s="19">
        <v>7443.87</v>
      </c>
      <c r="F29" s="20"/>
      <c r="G29" s="49">
        <f t="shared" si="2"/>
        <v>0</v>
      </c>
    </row>
    <row r="30" spans="1:9" ht="60" customHeight="1" x14ac:dyDescent="0.2">
      <c r="A30" s="5">
        <v>23</v>
      </c>
      <c r="B30" s="8" t="s">
        <v>91</v>
      </c>
      <c r="C30" s="21" t="s">
        <v>32</v>
      </c>
      <c r="D30" s="3" t="s">
        <v>12</v>
      </c>
      <c r="E30" s="22">
        <v>165.22</v>
      </c>
      <c r="F30" s="20"/>
      <c r="G30" s="49">
        <f t="shared" si="2"/>
        <v>0</v>
      </c>
    </row>
    <row r="31" spans="1:9" ht="45" customHeight="1" x14ac:dyDescent="0.2">
      <c r="A31" s="5">
        <v>24</v>
      </c>
      <c r="B31" s="3" t="s">
        <v>92</v>
      </c>
      <c r="C31" s="9" t="s">
        <v>23</v>
      </c>
      <c r="D31" s="5" t="s">
        <v>12</v>
      </c>
      <c r="E31" s="7">
        <v>4.8</v>
      </c>
      <c r="F31" s="20"/>
      <c r="G31" s="49">
        <f t="shared" si="2"/>
        <v>0</v>
      </c>
      <c r="I31" s="1"/>
    </row>
    <row r="32" spans="1:9" ht="12.75" customHeight="1" x14ac:dyDescent="0.2">
      <c r="A32" s="32"/>
      <c r="B32" s="33"/>
      <c r="C32" s="69" t="s">
        <v>53</v>
      </c>
      <c r="D32" s="70"/>
      <c r="E32" s="33"/>
      <c r="F32" s="20"/>
      <c r="G32" s="49">
        <f t="shared" si="2"/>
        <v>0</v>
      </c>
      <c r="I32" s="1"/>
    </row>
    <row r="33" spans="1:9" ht="45" customHeight="1" x14ac:dyDescent="0.2">
      <c r="A33" s="3">
        <v>25</v>
      </c>
      <c r="B33" s="3" t="s">
        <v>93</v>
      </c>
      <c r="C33" s="9" t="s">
        <v>41</v>
      </c>
      <c r="D33" s="3" t="s">
        <v>12</v>
      </c>
      <c r="E33" s="3">
        <v>757.9</v>
      </c>
      <c r="F33" s="29"/>
      <c r="G33" s="49">
        <f t="shared" si="2"/>
        <v>0</v>
      </c>
      <c r="I33" s="1"/>
    </row>
    <row r="34" spans="1:9" ht="45" customHeight="1" x14ac:dyDescent="0.2">
      <c r="A34" s="3">
        <v>26</v>
      </c>
      <c r="B34" s="3" t="s">
        <v>94</v>
      </c>
      <c r="C34" s="9" t="s">
        <v>66</v>
      </c>
      <c r="D34" s="3" t="s">
        <v>14</v>
      </c>
      <c r="E34" s="6">
        <v>107.94</v>
      </c>
      <c r="F34" s="20"/>
      <c r="G34" s="49">
        <f t="shared" si="2"/>
        <v>0</v>
      </c>
      <c r="I34" s="1"/>
    </row>
    <row r="35" spans="1:9" ht="45" customHeight="1" x14ac:dyDescent="0.2">
      <c r="A35" s="3">
        <v>27</v>
      </c>
      <c r="B35" s="3" t="s">
        <v>95</v>
      </c>
      <c r="C35" s="34" t="s">
        <v>26</v>
      </c>
      <c r="D35" s="3" t="s">
        <v>16</v>
      </c>
      <c r="E35" s="6">
        <v>1190</v>
      </c>
      <c r="F35" s="20"/>
      <c r="G35" s="49">
        <f t="shared" si="2"/>
        <v>0</v>
      </c>
      <c r="I35" s="1"/>
    </row>
    <row r="36" spans="1:9" ht="45" customHeight="1" x14ac:dyDescent="0.2">
      <c r="A36" s="3">
        <v>28</v>
      </c>
      <c r="B36" s="5" t="s">
        <v>94</v>
      </c>
      <c r="C36" s="18" t="s">
        <v>44</v>
      </c>
      <c r="D36" s="5" t="s">
        <v>16</v>
      </c>
      <c r="E36" s="19">
        <v>195</v>
      </c>
      <c r="F36" s="20"/>
      <c r="G36" s="50">
        <f>E36*F36</f>
        <v>0</v>
      </c>
      <c r="I36" s="1"/>
    </row>
    <row r="37" spans="1:9" ht="45" customHeight="1" x14ac:dyDescent="0.2">
      <c r="A37" s="3">
        <v>29</v>
      </c>
      <c r="B37" s="3" t="s">
        <v>96</v>
      </c>
      <c r="C37" s="9" t="s">
        <v>67</v>
      </c>
      <c r="D37" s="3" t="s">
        <v>14</v>
      </c>
      <c r="E37" s="6">
        <v>68.430000000000007</v>
      </c>
      <c r="F37" s="20"/>
      <c r="G37" s="50">
        <f t="shared" ref="G37:G39" si="3">E37*F37</f>
        <v>0</v>
      </c>
      <c r="I37" s="1"/>
    </row>
    <row r="38" spans="1:9" ht="45" customHeight="1" x14ac:dyDescent="0.2">
      <c r="A38" s="3">
        <v>30</v>
      </c>
      <c r="B38" s="8" t="s">
        <v>96</v>
      </c>
      <c r="C38" s="21" t="s">
        <v>31</v>
      </c>
      <c r="D38" s="3" t="s">
        <v>16</v>
      </c>
      <c r="E38" s="22">
        <v>1190</v>
      </c>
      <c r="F38" s="20"/>
      <c r="G38" s="50">
        <f t="shared" si="3"/>
        <v>0</v>
      </c>
      <c r="I38" s="1"/>
    </row>
    <row r="39" spans="1:9" ht="45" customHeight="1" x14ac:dyDescent="0.2">
      <c r="A39" s="3">
        <v>31</v>
      </c>
      <c r="B39" s="3" t="s">
        <v>94</v>
      </c>
      <c r="C39" s="9" t="s">
        <v>68</v>
      </c>
      <c r="D39" s="3" t="s">
        <v>14</v>
      </c>
      <c r="E39" s="6">
        <v>47.94</v>
      </c>
      <c r="F39" s="20"/>
      <c r="G39" s="50">
        <f t="shared" si="3"/>
        <v>0</v>
      </c>
      <c r="I39" s="1"/>
    </row>
    <row r="40" spans="1:9" ht="45" customHeight="1" x14ac:dyDescent="0.2">
      <c r="A40" s="3">
        <v>32</v>
      </c>
      <c r="B40" s="5" t="s">
        <v>97</v>
      </c>
      <c r="C40" s="18" t="s">
        <v>43</v>
      </c>
      <c r="D40" s="5" t="s">
        <v>16</v>
      </c>
      <c r="E40" s="19">
        <v>1410</v>
      </c>
      <c r="F40" s="20"/>
      <c r="G40" s="50">
        <f t="shared" ref="G40:G47" si="4">E40*F40</f>
        <v>0</v>
      </c>
      <c r="I40" s="1"/>
    </row>
    <row r="41" spans="1:9" ht="45" customHeight="1" x14ac:dyDescent="0.2">
      <c r="A41" s="3">
        <v>33</v>
      </c>
      <c r="B41" s="5" t="s">
        <v>98</v>
      </c>
      <c r="C41" s="18" t="s">
        <v>45</v>
      </c>
      <c r="D41" s="45" t="s">
        <v>12</v>
      </c>
      <c r="E41" s="19">
        <v>757.9</v>
      </c>
      <c r="F41" s="20"/>
      <c r="G41" s="50">
        <f t="shared" si="4"/>
        <v>0</v>
      </c>
      <c r="I41" s="1"/>
    </row>
    <row r="42" spans="1:9" ht="56.25" customHeight="1" x14ac:dyDescent="0.2">
      <c r="A42" s="3">
        <v>34</v>
      </c>
      <c r="B42" s="35" t="s">
        <v>99</v>
      </c>
      <c r="C42" s="18" t="s">
        <v>46</v>
      </c>
      <c r="D42" s="45" t="s">
        <v>12</v>
      </c>
      <c r="E42" s="19">
        <v>1831</v>
      </c>
      <c r="F42" s="20"/>
      <c r="G42" s="50">
        <f t="shared" si="4"/>
        <v>0</v>
      </c>
      <c r="I42" s="1"/>
    </row>
    <row r="43" spans="1:9" ht="75" customHeight="1" x14ac:dyDescent="0.2">
      <c r="A43" s="3">
        <v>35</v>
      </c>
      <c r="B43" s="3" t="s">
        <v>100</v>
      </c>
      <c r="C43" s="27" t="s">
        <v>47</v>
      </c>
      <c r="D43" s="3" t="s">
        <v>14</v>
      </c>
      <c r="E43" s="28">
        <v>5</v>
      </c>
      <c r="F43" s="20"/>
      <c r="G43" s="50">
        <f t="shared" si="4"/>
        <v>0</v>
      </c>
      <c r="I43" s="1"/>
    </row>
    <row r="44" spans="1:9" ht="60" customHeight="1" x14ac:dyDescent="0.2">
      <c r="A44" s="3">
        <v>36</v>
      </c>
      <c r="B44" s="3" t="s">
        <v>92</v>
      </c>
      <c r="C44" s="27" t="s">
        <v>69</v>
      </c>
      <c r="D44" s="3" t="s">
        <v>12</v>
      </c>
      <c r="E44" s="28">
        <v>1831</v>
      </c>
      <c r="F44" s="20"/>
      <c r="G44" s="50">
        <f t="shared" si="4"/>
        <v>0</v>
      </c>
      <c r="I44" s="1"/>
    </row>
    <row r="45" spans="1:9" ht="67.5" customHeight="1" x14ac:dyDescent="0.2">
      <c r="A45" s="3">
        <v>37</v>
      </c>
      <c r="B45" s="3" t="s">
        <v>92</v>
      </c>
      <c r="C45" s="27" t="s">
        <v>70</v>
      </c>
      <c r="D45" s="3" t="s">
        <v>12</v>
      </c>
      <c r="E45" s="28">
        <v>757.9</v>
      </c>
      <c r="F45" s="20"/>
      <c r="G45" s="50">
        <f t="shared" si="4"/>
        <v>0</v>
      </c>
      <c r="I45" s="1"/>
    </row>
    <row r="46" spans="1:9" ht="60" customHeight="1" x14ac:dyDescent="0.2">
      <c r="A46" s="3">
        <v>38</v>
      </c>
      <c r="B46" s="8" t="s">
        <v>92</v>
      </c>
      <c r="C46" s="21" t="s">
        <v>42</v>
      </c>
      <c r="D46" s="3" t="s">
        <v>12</v>
      </c>
      <c r="E46" s="22">
        <v>28.44</v>
      </c>
      <c r="F46" s="20"/>
      <c r="G46" s="50">
        <f t="shared" si="4"/>
        <v>0</v>
      </c>
      <c r="I46" s="1"/>
    </row>
    <row r="47" spans="1:9" ht="45" customHeight="1" x14ac:dyDescent="0.2">
      <c r="A47" s="3">
        <v>39</v>
      </c>
      <c r="B47" s="5" t="s">
        <v>101</v>
      </c>
      <c r="C47" s="18" t="s">
        <v>48</v>
      </c>
      <c r="D47" s="45" t="s">
        <v>49</v>
      </c>
      <c r="E47" s="19">
        <v>5</v>
      </c>
      <c r="F47" s="20"/>
      <c r="G47" s="50">
        <f t="shared" si="4"/>
        <v>0</v>
      </c>
      <c r="I47" s="1"/>
    </row>
    <row r="48" spans="1:9" ht="15" customHeight="1" x14ac:dyDescent="0.2">
      <c r="A48" s="3"/>
      <c r="B48" s="36"/>
      <c r="C48" s="37" t="s">
        <v>17</v>
      </c>
      <c r="D48" s="36"/>
      <c r="E48" s="36"/>
      <c r="F48" s="29"/>
      <c r="G48" s="51"/>
      <c r="I48" s="1"/>
    </row>
    <row r="49" spans="1:9" ht="60.75" customHeight="1" x14ac:dyDescent="0.2">
      <c r="A49" s="3">
        <v>40</v>
      </c>
      <c r="B49" s="5" t="s">
        <v>80</v>
      </c>
      <c r="C49" s="18" t="s">
        <v>40</v>
      </c>
      <c r="D49" s="5" t="s">
        <v>14</v>
      </c>
      <c r="E49" s="19">
        <v>20</v>
      </c>
      <c r="F49" s="20"/>
      <c r="G49" s="52">
        <f>E49*F49</f>
        <v>0</v>
      </c>
      <c r="I49" s="1"/>
    </row>
    <row r="50" spans="1:9" ht="105" customHeight="1" x14ac:dyDescent="0.2">
      <c r="A50" s="3">
        <v>41</v>
      </c>
      <c r="B50" s="3" t="s">
        <v>80</v>
      </c>
      <c r="C50" s="4" t="s">
        <v>27</v>
      </c>
      <c r="D50" s="3" t="s">
        <v>15</v>
      </c>
      <c r="E50" s="6">
        <v>18</v>
      </c>
      <c r="F50" s="20"/>
      <c r="G50" s="52">
        <f t="shared" ref="G50:G52" si="5">E50*F50</f>
        <v>0</v>
      </c>
      <c r="I50" s="1"/>
    </row>
    <row r="51" spans="1:9" ht="60" customHeight="1" x14ac:dyDescent="0.2">
      <c r="A51" s="3">
        <v>42</v>
      </c>
      <c r="B51" s="3" t="s">
        <v>80</v>
      </c>
      <c r="C51" s="4" t="s">
        <v>37</v>
      </c>
      <c r="D51" s="3" t="s">
        <v>16</v>
      </c>
      <c r="E51" s="38">
        <v>36</v>
      </c>
      <c r="F51" s="20"/>
      <c r="G51" s="52">
        <f t="shared" si="5"/>
        <v>0</v>
      </c>
      <c r="I51" s="1"/>
    </row>
    <row r="52" spans="1:9" ht="45" customHeight="1" x14ac:dyDescent="0.2">
      <c r="A52" s="3">
        <v>43</v>
      </c>
      <c r="B52" s="3" t="s">
        <v>80</v>
      </c>
      <c r="C52" s="4" t="s">
        <v>28</v>
      </c>
      <c r="D52" s="3" t="s">
        <v>14</v>
      </c>
      <c r="E52" s="6">
        <v>13.78</v>
      </c>
      <c r="F52" s="20"/>
      <c r="G52" s="52">
        <f t="shared" si="5"/>
        <v>0</v>
      </c>
    </row>
    <row r="53" spans="1:9" ht="15.75" customHeight="1" x14ac:dyDescent="0.2">
      <c r="A53" s="5"/>
      <c r="B53" s="5"/>
      <c r="C53" s="24" t="s">
        <v>38</v>
      </c>
      <c r="D53" s="5"/>
      <c r="E53" s="19"/>
      <c r="F53" s="20"/>
      <c r="G53" s="50"/>
      <c r="H53" s="2"/>
    </row>
    <row r="54" spans="1:9" ht="45" customHeight="1" x14ac:dyDescent="0.2">
      <c r="A54" s="5">
        <v>44</v>
      </c>
      <c r="B54" s="3" t="s">
        <v>102</v>
      </c>
      <c r="C54" s="4" t="s">
        <v>50</v>
      </c>
      <c r="D54" s="5" t="s">
        <v>12</v>
      </c>
      <c r="E54" s="6">
        <v>504.2</v>
      </c>
      <c r="F54" s="20"/>
      <c r="G54" s="49">
        <f>E54*F54</f>
        <v>0</v>
      </c>
      <c r="H54" s="2"/>
    </row>
    <row r="55" spans="1:9" ht="45" customHeight="1" x14ac:dyDescent="0.2">
      <c r="A55" s="5">
        <v>45</v>
      </c>
      <c r="B55" s="3" t="s">
        <v>103</v>
      </c>
      <c r="C55" s="4" t="s">
        <v>51</v>
      </c>
      <c r="D55" s="5" t="s">
        <v>12</v>
      </c>
      <c r="E55" s="6">
        <v>504.2</v>
      </c>
      <c r="F55" s="20"/>
      <c r="G55" s="49">
        <f>E55*F55</f>
        <v>0</v>
      </c>
      <c r="H55" s="2"/>
    </row>
    <row r="56" spans="1:9" ht="45" customHeight="1" x14ac:dyDescent="0.2">
      <c r="A56" s="45">
        <v>46</v>
      </c>
      <c r="B56" s="8" t="s">
        <v>104</v>
      </c>
      <c r="C56" s="9" t="s">
        <v>52</v>
      </c>
      <c r="D56" s="3" t="s">
        <v>16</v>
      </c>
      <c r="E56" s="7">
        <v>370.7</v>
      </c>
      <c r="F56" s="20"/>
      <c r="G56" s="49">
        <f>E56*F56</f>
        <v>0</v>
      </c>
      <c r="H56" s="2"/>
    </row>
    <row r="57" spans="1:9" ht="45" customHeight="1" x14ac:dyDescent="0.2">
      <c r="A57" s="45">
        <v>47</v>
      </c>
      <c r="B57" s="5" t="s">
        <v>105</v>
      </c>
      <c r="C57" s="18" t="s">
        <v>39</v>
      </c>
      <c r="D57" s="5" t="s">
        <v>12</v>
      </c>
      <c r="E57" s="19">
        <v>1561</v>
      </c>
      <c r="F57" s="20"/>
      <c r="G57" s="50">
        <f>E57*F57</f>
        <v>0</v>
      </c>
      <c r="H57" s="2"/>
    </row>
    <row r="58" spans="1:9" ht="22.5" customHeight="1" x14ac:dyDescent="0.2">
      <c r="A58" s="39"/>
      <c r="B58" s="40"/>
      <c r="C58" s="41"/>
      <c r="D58" s="40"/>
      <c r="E58" s="67" t="s">
        <v>21</v>
      </c>
      <c r="F58" s="68"/>
      <c r="G58" s="10">
        <f>SUM(G7:G57)</f>
        <v>0</v>
      </c>
    </row>
    <row r="59" spans="1:9" ht="19.5" customHeight="1" x14ac:dyDescent="0.2">
      <c r="A59" s="39"/>
      <c r="B59" s="39"/>
      <c r="C59" s="42"/>
      <c r="D59" s="39"/>
      <c r="E59" s="63" t="s">
        <v>6</v>
      </c>
      <c r="F59" s="66"/>
      <c r="G59" s="11">
        <f>PRODUCT(G58,23%)</f>
        <v>0</v>
      </c>
    </row>
    <row r="60" spans="1:9" ht="22.5" customHeight="1" x14ac:dyDescent="0.2">
      <c r="A60" s="39"/>
      <c r="B60" s="39"/>
      <c r="C60" s="42"/>
      <c r="D60" s="39"/>
      <c r="E60" s="63" t="s">
        <v>13</v>
      </c>
      <c r="F60" s="64"/>
      <c r="G60" s="11">
        <f>SUM(G58:G59)</f>
        <v>0</v>
      </c>
    </row>
    <row r="61" spans="1:9" ht="14.25" x14ac:dyDescent="0.2">
      <c r="A61" s="43"/>
      <c r="B61" s="43"/>
      <c r="C61" s="43"/>
      <c r="D61" s="43"/>
      <c r="E61" s="43"/>
      <c r="F61" s="43"/>
      <c r="G61" s="43"/>
    </row>
    <row r="62" spans="1:9" ht="14.25" customHeight="1" x14ac:dyDescent="0.2">
      <c r="A62" s="43"/>
      <c r="B62" s="43"/>
      <c r="C62" s="43"/>
      <c r="D62" s="43"/>
      <c r="E62" s="44"/>
      <c r="F62" s="44"/>
      <c r="G62" s="44"/>
    </row>
    <row r="63" spans="1:9" ht="14.25" x14ac:dyDescent="0.2">
      <c r="A63" s="43"/>
      <c r="B63" s="43"/>
      <c r="C63" s="43"/>
      <c r="D63" s="43"/>
      <c r="E63" s="43"/>
      <c r="F63" s="43"/>
      <c r="G63" s="43"/>
    </row>
    <row r="64" spans="1:9" ht="14.25" x14ac:dyDescent="0.2">
      <c r="A64" s="43"/>
      <c r="B64" s="43"/>
      <c r="C64" s="43"/>
      <c r="D64" s="43"/>
      <c r="E64" s="43"/>
      <c r="F64" s="43"/>
      <c r="G64" s="43"/>
    </row>
  </sheetData>
  <mergeCells count="12">
    <mergeCell ref="E60:F60"/>
    <mergeCell ref="B3:B4"/>
    <mergeCell ref="E59:F59"/>
    <mergeCell ref="E58:F58"/>
    <mergeCell ref="C32:D32"/>
    <mergeCell ref="A1:G1"/>
    <mergeCell ref="A2:G2"/>
    <mergeCell ref="G3:G4"/>
    <mergeCell ref="A3:A4"/>
    <mergeCell ref="C3:C4"/>
    <mergeCell ref="D3:E3"/>
    <mergeCell ref="F3:F4"/>
  </mergeCells>
  <phoneticPr fontId="1" type="noConversion"/>
  <pageMargins left="0.94488188976377963" right="0.31496062992125984" top="0.39370078740157483" bottom="0.74803149606299213" header="0.31496062992125984" footer="0.31496062992125984"/>
  <pageSetup paperSize="9" orientation="portrait" horizontalDpi="300" verticalDpi="300" r:id="rId1"/>
  <headerFooter alignWithMargins="0"/>
  <rowBreaks count="3" manualBreakCount="3">
    <brk id="18" max="6" man="1"/>
    <brk id="32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WZDW</dc:creator>
  <cp:lastModifiedBy>tomasz_jurek</cp:lastModifiedBy>
  <cp:lastPrinted>2018-03-13T14:08:02Z</cp:lastPrinted>
  <dcterms:created xsi:type="dcterms:W3CDTF">2010-06-07T11:26:12Z</dcterms:created>
  <dcterms:modified xsi:type="dcterms:W3CDTF">2018-03-13T14:08:50Z</dcterms:modified>
</cp:coreProperties>
</file>